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festreamcf.sharepoint.com/management/Shared Documents/LSCF AGM/AGM 2022/"/>
    </mc:Choice>
  </mc:AlternateContent>
  <xr:revisionPtr revIDLastSave="13" documentId="11_CC12F095E83382EB7C9F5AA11D54E2477071986A" xr6:coauthVersionLast="47" xr6:coauthVersionMax="48" xr10:uidLastSave="{1709083E-8D5F-4835-BB8B-406A43A65658}"/>
  <bookViews>
    <workbookView xWindow="0" yWindow="460" windowWidth="28780" windowHeight="19820" tabRatio="500" xr2:uid="{00000000-000D-0000-FFFF-FFFF00000000}"/>
  </bookViews>
  <sheets>
    <sheet name="Sheet1" sheetId="1" r:id="rId1"/>
  </sheets>
  <definedNames>
    <definedName name="_xlnm.Print_Area" localSheetId="0">Sheet1!$A$1:$D$76</definedName>
  </definedNames>
  <calcPr calcId="191028" iterateDelta="1E-4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38" i="1"/>
  <c r="D73" i="1"/>
  <c r="D58" i="1"/>
  <c r="D46" i="1"/>
  <c r="D30" i="1"/>
  <c r="D76" i="1" l="1"/>
  <c r="D31" i="1" s="1"/>
  <c r="D39" i="1" l="1"/>
  <c r="D59" i="1"/>
  <c r="D47" i="1"/>
  <c r="D74" i="1"/>
  <c r="D10" i="1"/>
</calcChain>
</file>

<file path=xl/sharedStrings.xml><?xml version="1.0" encoding="utf-8"?>
<sst xmlns="http://schemas.openxmlformats.org/spreadsheetml/2006/main" count="122" uniqueCount="71">
  <si>
    <t>BUDGET 2022</t>
  </si>
  <si>
    <t>Expense area</t>
  </si>
  <si>
    <t>Account Code</t>
  </si>
  <si>
    <t xml:space="preserve"> Amount </t>
  </si>
  <si>
    <t xml:space="preserve">Employment Expenses </t>
  </si>
  <si>
    <t xml:space="preserve"> </t>
  </si>
  <si>
    <t>Salaries (including exempt fringe benefits)</t>
  </si>
  <si>
    <t>Superannuation</t>
  </si>
  <si>
    <t>Workers Compensation Insurance</t>
  </si>
  <si>
    <t>Long Service Leave</t>
  </si>
  <si>
    <t>Staff Development</t>
  </si>
  <si>
    <t>Sub Total</t>
  </si>
  <si>
    <t>Percentage</t>
  </si>
  <si>
    <t>Church Support Ministry</t>
  </si>
  <si>
    <t xml:space="preserve"> Utilities</t>
  </si>
  <si>
    <t>Electricity</t>
  </si>
  <si>
    <t>Water</t>
  </si>
  <si>
    <t>Internet ( inc Telephone, ISP and Web hosting )</t>
  </si>
  <si>
    <t>Waste and recycling</t>
  </si>
  <si>
    <t xml:space="preserve"> Facilities</t>
  </si>
  <si>
    <t>Repairs &amp; Maintenance</t>
  </si>
  <si>
    <t>Capital Expenses</t>
  </si>
  <si>
    <t xml:space="preserve"> Administration</t>
  </si>
  <si>
    <t>Insurance</t>
  </si>
  <si>
    <t>Consumables</t>
  </si>
  <si>
    <t>Finance Software and Consultation</t>
  </si>
  <si>
    <t>Audit, Account, Valuation Fees</t>
  </si>
  <si>
    <t>Bookkeeping</t>
  </si>
  <si>
    <t>Bank Fees</t>
  </si>
  <si>
    <t>Other</t>
  </si>
  <si>
    <t>Affiliation Fees</t>
  </si>
  <si>
    <t>Postage</t>
  </si>
  <si>
    <t>Incorporation Costs</t>
  </si>
  <si>
    <t>Printing &amp; Office Supplies</t>
  </si>
  <si>
    <t>SubTotal</t>
  </si>
  <si>
    <t>Elders</t>
  </si>
  <si>
    <t xml:space="preserve">New Initiatives/Ministries </t>
  </si>
  <si>
    <t>Retreats</t>
  </si>
  <si>
    <t>Leadership Conferences</t>
  </si>
  <si>
    <t>Outreach mail drop</t>
  </si>
  <si>
    <t>Visiting Speakers</t>
  </si>
  <si>
    <t>Prayer &amp; Worship Ministry</t>
  </si>
  <si>
    <t>Prayer expenses</t>
  </si>
  <si>
    <t>Training</t>
  </si>
  <si>
    <t>Copyright Licence and Song Select</t>
  </si>
  <si>
    <t>Capital Purchases</t>
  </si>
  <si>
    <t>Discipleship &amp; Care Ministry</t>
  </si>
  <si>
    <t>Pastoral Care</t>
  </si>
  <si>
    <t>Home Groups</t>
  </si>
  <si>
    <t>Discipleship</t>
  </si>
  <si>
    <t>Women's Ministry</t>
  </si>
  <si>
    <t>Men's Ministry</t>
  </si>
  <si>
    <t>KidStream</t>
  </si>
  <si>
    <t>Youth Ministry</t>
  </si>
  <si>
    <t>Cost of Catering</t>
  </si>
  <si>
    <t>Missions Ministry</t>
  </si>
  <si>
    <t xml:space="preserve">Local </t>
  </si>
  <si>
    <t>Community Kitchen</t>
  </si>
  <si>
    <t>Capital Healing Rooms</t>
  </si>
  <si>
    <t>Community Kitchen Gifts</t>
  </si>
  <si>
    <t>OneWay FM, Scripture Union, CEIS</t>
  </si>
  <si>
    <t xml:space="preserve">Regional </t>
  </si>
  <si>
    <t xml:space="preserve">World </t>
  </si>
  <si>
    <t>Missions Discretionary</t>
  </si>
  <si>
    <t>Philippines Church and Pastors (JCLCM)</t>
  </si>
  <si>
    <t>Philippines Church and Pastors (Flores)</t>
  </si>
  <si>
    <t>Kirsty Hill</t>
  </si>
  <si>
    <t>Rupert Parr</t>
  </si>
  <si>
    <t>David, Janenne and Rachel Hay</t>
  </si>
  <si>
    <t>KidStream - Circulo and Sponsorships</t>
  </si>
  <si>
    <t xml:space="preserve">Total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</si>
</sst>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6" fontId="6" fillId="0" borderId="0" xfId="0" applyNumberFormat="1" applyFont="1"/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topLeftCell="A70" workbookViewId="0">
      <selection activeCell="D76" sqref="D76"/>
    </sheetView>
  </sheetViews>
  <sheetFormatPr defaultColWidth="11" defaultRowHeight="15.95"/>
  <cols>
    <col min="1" max="1" width="25.875" customWidth="1"/>
    <col min="2" max="3" width="27.375" customWidth="1"/>
    <col min="4" max="4" width="22.5" customWidth="1"/>
  </cols>
  <sheetData>
    <row r="1" spans="1:7" ht="27" thickBot="1">
      <c r="A1" s="12" t="s">
        <v>0</v>
      </c>
    </row>
    <row r="2" spans="1:7" ht="18" thickBot="1">
      <c r="A2" s="1" t="s">
        <v>1</v>
      </c>
      <c r="B2" s="2"/>
      <c r="C2" s="3" t="s">
        <v>2</v>
      </c>
      <c r="D2" s="3" t="s">
        <v>3</v>
      </c>
    </row>
    <row r="3" spans="1:7" ht="24.95" customHeight="1">
      <c r="A3" s="15" t="s">
        <v>4</v>
      </c>
      <c r="B3" s="16"/>
      <c r="C3" s="16"/>
      <c r="D3" s="17"/>
    </row>
    <row r="4" spans="1:7" ht="30.75">
      <c r="A4" s="4" t="s">
        <v>5</v>
      </c>
      <c r="B4" s="5" t="s">
        <v>6</v>
      </c>
      <c r="C4" s="5"/>
      <c r="D4" s="6">
        <v>3536</v>
      </c>
    </row>
    <row r="5" spans="1:7" ht="15.75">
      <c r="A5" s="7" t="s">
        <v>5</v>
      </c>
      <c r="B5" s="5" t="s">
        <v>7</v>
      </c>
      <c r="C5" s="5"/>
      <c r="D5" s="6">
        <v>371.28</v>
      </c>
    </row>
    <row r="6" spans="1:7" ht="30.75">
      <c r="A6" s="7" t="s">
        <v>5</v>
      </c>
      <c r="B6" s="5" t="s">
        <v>8</v>
      </c>
      <c r="C6" s="5"/>
      <c r="D6" s="6">
        <v>1000</v>
      </c>
    </row>
    <row r="7" spans="1:7" ht="15.75">
      <c r="A7" s="7" t="s">
        <v>5</v>
      </c>
      <c r="B7" s="5" t="s">
        <v>9</v>
      </c>
      <c r="C7" s="5"/>
      <c r="D7" s="6"/>
      <c r="G7" s="21"/>
    </row>
    <row r="8" spans="1:7" ht="15.75">
      <c r="A8" s="7"/>
      <c r="B8" s="5" t="s">
        <v>10</v>
      </c>
      <c r="C8" s="5"/>
      <c r="D8" s="6"/>
    </row>
    <row r="9" spans="1:7" ht="15.75">
      <c r="A9" s="7" t="s">
        <v>5</v>
      </c>
      <c r="B9" s="8" t="s">
        <v>11</v>
      </c>
      <c r="C9" s="8"/>
      <c r="D9" s="9">
        <f>SUM(D4:D8)</f>
        <v>4907.28</v>
      </c>
    </row>
    <row r="10" spans="1:7" ht="18" thickBot="1">
      <c r="A10" s="7" t="s">
        <v>5</v>
      </c>
      <c r="B10" s="8" t="s">
        <v>12</v>
      </c>
      <c r="C10" s="8"/>
      <c r="D10" s="10">
        <f>D9/D$76</f>
        <v>7.7515255749417755E-2</v>
      </c>
    </row>
    <row r="11" spans="1:7" ht="17.100000000000001" thickBot="1">
      <c r="A11" s="13"/>
      <c r="B11" s="14"/>
      <c r="C11" s="14"/>
      <c r="D11" s="10"/>
    </row>
    <row r="12" spans="1:7" ht="24.95" customHeight="1" thickBot="1">
      <c r="A12" s="15" t="s">
        <v>13</v>
      </c>
      <c r="B12" s="16"/>
      <c r="C12" s="16"/>
      <c r="D12" s="17"/>
    </row>
    <row r="13" spans="1:7" ht="18" thickBot="1">
      <c r="A13" s="4" t="s">
        <v>14</v>
      </c>
      <c r="B13" s="5" t="s">
        <v>15</v>
      </c>
      <c r="C13" s="5"/>
      <c r="D13" s="6">
        <v>1800</v>
      </c>
    </row>
    <row r="14" spans="1:7" ht="18" thickBot="1">
      <c r="A14" s="7" t="s">
        <v>5</v>
      </c>
      <c r="B14" s="5" t="s">
        <v>16</v>
      </c>
      <c r="C14" s="5"/>
      <c r="D14" s="5">
        <v>1200</v>
      </c>
    </row>
    <row r="15" spans="1:7" ht="35.1" thickBot="1">
      <c r="A15" s="7" t="s">
        <v>5</v>
      </c>
      <c r="B15" s="5" t="s">
        <v>17</v>
      </c>
      <c r="C15" s="5"/>
      <c r="D15" s="5">
        <v>950</v>
      </c>
    </row>
    <row r="16" spans="1:7" ht="18" thickBot="1">
      <c r="A16" s="7" t="s">
        <v>5</v>
      </c>
      <c r="B16" s="5" t="s">
        <v>18</v>
      </c>
      <c r="C16" s="5"/>
      <c r="D16" s="5">
        <v>700</v>
      </c>
    </row>
    <row r="17" spans="1:4" ht="18" thickBot="1">
      <c r="A17" s="4" t="s">
        <v>19</v>
      </c>
      <c r="B17" s="5" t="s">
        <v>20</v>
      </c>
      <c r="C17" s="5"/>
      <c r="D17" s="6">
        <v>3000</v>
      </c>
    </row>
    <row r="18" spans="1:4" ht="18" thickBot="1">
      <c r="A18" s="7" t="s">
        <v>5</v>
      </c>
      <c r="B18" s="5" t="s">
        <v>21</v>
      </c>
      <c r="C18" s="5"/>
      <c r="D18" s="6">
        <v>5000</v>
      </c>
    </row>
    <row r="19" spans="1:4" ht="18" thickBot="1">
      <c r="A19" s="4" t="s">
        <v>22</v>
      </c>
      <c r="B19" s="5" t="s">
        <v>23</v>
      </c>
      <c r="C19" s="5"/>
      <c r="D19" s="6">
        <v>5400</v>
      </c>
    </row>
    <row r="20" spans="1:4" ht="18" thickBot="1">
      <c r="A20" s="7" t="s">
        <v>5</v>
      </c>
      <c r="B20" s="5" t="s">
        <v>24</v>
      </c>
      <c r="C20" s="5"/>
      <c r="D20" s="5">
        <v>600</v>
      </c>
    </row>
    <row r="21" spans="1:4" ht="35.1" thickBot="1">
      <c r="A21" s="7" t="s">
        <v>5</v>
      </c>
      <c r="B21" s="5" t="s">
        <v>25</v>
      </c>
      <c r="C21" s="5"/>
      <c r="D21" s="5">
        <v>1000</v>
      </c>
    </row>
    <row r="22" spans="1:4" ht="35.1" thickBot="1">
      <c r="A22" s="7" t="s">
        <v>5</v>
      </c>
      <c r="B22" s="5" t="s">
        <v>26</v>
      </c>
      <c r="C22" s="5"/>
      <c r="D22" s="5">
        <v>900</v>
      </c>
    </row>
    <row r="23" spans="1:4" ht="18" thickBot="1">
      <c r="A23" s="7"/>
      <c r="B23" s="5" t="s">
        <v>27</v>
      </c>
      <c r="C23" s="5"/>
      <c r="D23" s="5">
        <v>6000</v>
      </c>
    </row>
    <row r="24" spans="1:4" ht="18" thickBot="1">
      <c r="A24" s="7" t="s">
        <v>5</v>
      </c>
      <c r="B24" s="5" t="s">
        <v>28</v>
      </c>
      <c r="C24" s="5"/>
      <c r="D24" s="5">
        <v>500</v>
      </c>
    </row>
    <row r="25" spans="1:4" ht="18" thickBot="1">
      <c r="A25" s="7" t="s">
        <v>5</v>
      </c>
      <c r="B25" s="5" t="s">
        <v>29</v>
      </c>
      <c r="C25" s="5"/>
      <c r="D25" s="5">
        <v>1000</v>
      </c>
    </row>
    <row r="26" spans="1:4" ht="18" thickBot="1">
      <c r="A26" s="7" t="s">
        <v>5</v>
      </c>
      <c r="B26" s="5" t="s">
        <v>30</v>
      </c>
      <c r="C26" s="5"/>
      <c r="D26" s="5"/>
    </row>
    <row r="27" spans="1:4" ht="18" thickBot="1">
      <c r="A27" s="7" t="s">
        <v>5</v>
      </c>
      <c r="B27" s="5" t="s">
        <v>31</v>
      </c>
      <c r="C27" s="5"/>
      <c r="D27" s="5">
        <v>100</v>
      </c>
    </row>
    <row r="28" spans="1:4" ht="18" thickBot="1">
      <c r="A28" s="7"/>
      <c r="B28" s="5" t="s">
        <v>32</v>
      </c>
      <c r="C28" s="5"/>
      <c r="D28" s="5">
        <v>100</v>
      </c>
    </row>
    <row r="29" spans="1:4" ht="18" thickBot="1">
      <c r="A29" s="7" t="s">
        <v>5</v>
      </c>
      <c r="B29" s="5" t="s">
        <v>33</v>
      </c>
      <c r="C29" s="5"/>
      <c r="D29" s="5">
        <v>300</v>
      </c>
    </row>
    <row r="30" spans="1:4" ht="18" thickBot="1">
      <c r="A30" s="7" t="s">
        <v>5</v>
      </c>
      <c r="B30" s="8" t="s">
        <v>34</v>
      </c>
      <c r="C30" s="8"/>
      <c r="D30" s="9">
        <f>SUM(D13:D29)</f>
        <v>28550</v>
      </c>
    </row>
    <row r="31" spans="1:4" ht="18" thickBot="1">
      <c r="A31" s="7" t="s">
        <v>5</v>
      </c>
      <c r="B31" s="8" t="s">
        <v>12</v>
      </c>
      <c r="C31" s="8"/>
      <c r="D31" s="10">
        <f>D30/D$76</f>
        <v>0.45097499055400897</v>
      </c>
    </row>
    <row r="32" spans="1:4" ht="17.100000000000001" thickBot="1">
      <c r="A32" s="15" t="s">
        <v>35</v>
      </c>
      <c r="B32" s="16"/>
      <c r="C32" s="16"/>
      <c r="D32" s="17"/>
    </row>
    <row r="33" spans="1:4" ht="18" thickBot="1">
      <c r="A33" s="4" t="s">
        <v>5</v>
      </c>
      <c r="B33" s="5" t="s">
        <v>36</v>
      </c>
      <c r="C33" s="5"/>
      <c r="D33" s="5">
        <v>2000</v>
      </c>
    </row>
    <row r="34" spans="1:4" ht="18" thickBot="1">
      <c r="A34" s="7" t="s">
        <v>5</v>
      </c>
      <c r="B34" s="5" t="s">
        <v>37</v>
      </c>
      <c r="C34" s="5"/>
      <c r="D34" s="5">
        <v>500</v>
      </c>
    </row>
    <row r="35" spans="1:4" ht="18" thickBot="1">
      <c r="A35" s="7" t="s">
        <v>5</v>
      </c>
      <c r="B35" s="5" t="s">
        <v>38</v>
      </c>
      <c r="C35" s="5"/>
      <c r="D35" s="5">
        <v>500</v>
      </c>
    </row>
    <row r="36" spans="1:4" ht="18" thickBot="1">
      <c r="A36" s="7" t="s">
        <v>5</v>
      </c>
      <c r="B36" s="5" t="s">
        <v>39</v>
      </c>
      <c r="C36" s="5"/>
      <c r="D36" s="5">
        <v>200</v>
      </c>
    </row>
    <row r="37" spans="1:4" ht="18" thickBot="1">
      <c r="A37" s="4" t="s">
        <v>5</v>
      </c>
      <c r="B37" s="5" t="s">
        <v>40</v>
      </c>
      <c r="C37" s="5"/>
      <c r="D37" s="5">
        <v>600</v>
      </c>
    </row>
    <row r="38" spans="1:4" ht="18" thickBot="1">
      <c r="A38" s="4" t="s">
        <v>5</v>
      </c>
      <c r="B38" s="8" t="s">
        <v>34</v>
      </c>
      <c r="C38" s="8"/>
      <c r="D38" s="9">
        <f>SUM(D33:D37)</f>
        <v>3800</v>
      </c>
    </row>
    <row r="39" spans="1:4" ht="18" thickBot="1">
      <c r="A39" s="7" t="s">
        <v>5</v>
      </c>
      <c r="B39" s="8" t="s">
        <v>12</v>
      </c>
      <c r="C39" s="8"/>
      <c r="D39" s="10">
        <f>D38/D$76</f>
        <v>6.0024692262880354E-2</v>
      </c>
    </row>
    <row r="40" spans="1:4" ht="17.100000000000001" thickBot="1">
      <c r="A40" s="13"/>
      <c r="B40" s="14"/>
      <c r="C40" s="14"/>
      <c r="D40" s="10"/>
    </row>
    <row r="41" spans="1:4" ht="17.100000000000001" thickBot="1">
      <c r="A41" s="18" t="s">
        <v>41</v>
      </c>
      <c r="B41" s="19"/>
      <c r="C41" s="19"/>
      <c r="D41" s="20"/>
    </row>
    <row r="42" spans="1:4" ht="18" thickBot="1">
      <c r="A42" s="4"/>
      <c r="B42" s="5" t="s">
        <v>42</v>
      </c>
      <c r="C42" s="5"/>
      <c r="D42" s="5">
        <v>200</v>
      </c>
    </row>
    <row r="43" spans="1:4" ht="18" thickBot="1">
      <c r="A43" s="4" t="s">
        <v>5</v>
      </c>
      <c r="B43" s="5" t="s">
        <v>43</v>
      </c>
      <c r="C43" s="5"/>
      <c r="D43" s="5">
        <v>500</v>
      </c>
    </row>
    <row r="44" spans="1:4" ht="35.1" thickBot="1">
      <c r="A44" s="4" t="s">
        <v>5</v>
      </c>
      <c r="B44" s="5" t="s">
        <v>44</v>
      </c>
      <c r="C44" s="5"/>
      <c r="D44" s="5">
        <v>650</v>
      </c>
    </row>
    <row r="45" spans="1:4" ht="18" thickBot="1">
      <c r="A45" s="7" t="s">
        <v>5</v>
      </c>
      <c r="B45" s="5" t="s">
        <v>45</v>
      </c>
      <c r="C45" s="5"/>
      <c r="D45" s="5">
        <v>1000</v>
      </c>
    </row>
    <row r="46" spans="1:4" ht="18" thickBot="1">
      <c r="A46" s="7" t="s">
        <v>5</v>
      </c>
      <c r="B46" s="8" t="s">
        <v>34</v>
      </c>
      <c r="C46" s="8"/>
      <c r="D46" s="9">
        <f>SUM(D42:D45)</f>
        <v>2350</v>
      </c>
    </row>
    <row r="47" spans="1:4" ht="18" thickBot="1">
      <c r="A47" s="7" t="s">
        <v>5</v>
      </c>
      <c r="B47" s="8" t="s">
        <v>12</v>
      </c>
      <c r="C47" s="8"/>
      <c r="D47" s="10">
        <f>D46/D$76</f>
        <v>3.7120533373097057E-2</v>
      </c>
    </row>
    <row r="48" spans="1:4" ht="17.100000000000001" thickBot="1">
      <c r="A48" s="13"/>
      <c r="B48" s="14"/>
      <c r="C48" s="14"/>
      <c r="D48" s="10"/>
    </row>
    <row r="49" spans="1:4" ht="17.100000000000001" thickBot="1">
      <c r="A49" s="15" t="s">
        <v>46</v>
      </c>
      <c r="B49" s="16"/>
      <c r="C49" s="16"/>
      <c r="D49" s="17"/>
    </row>
    <row r="50" spans="1:4" ht="18" thickBot="1">
      <c r="A50" s="4"/>
      <c r="B50" s="5" t="s">
        <v>47</v>
      </c>
      <c r="C50" s="5"/>
      <c r="D50" s="5">
        <v>500</v>
      </c>
    </row>
    <row r="51" spans="1:4" ht="18" thickBot="1">
      <c r="A51" s="4"/>
      <c r="B51" s="5" t="s">
        <v>48</v>
      </c>
      <c r="C51" s="5"/>
      <c r="D51" s="5">
        <v>100</v>
      </c>
    </row>
    <row r="52" spans="1:4" ht="18" thickBot="1">
      <c r="A52" s="4"/>
      <c r="B52" s="5" t="s">
        <v>49</v>
      </c>
      <c r="C52" s="5"/>
      <c r="D52" s="5">
        <v>1000</v>
      </c>
    </row>
    <row r="53" spans="1:4" ht="18" thickBot="1">
      <c r="A53" s="7"/>
      <c r="B53" s="5" t="s">
        <v>50</v>
      </c>
      <c r="C53" s="5"/>
      <c r="D53" s="5">
        <v>1000</v>
      </c>
    </row>
    <row r="54" spans="1:4" ht="18" thickBot="1">
      <c r="A54" s="7"/>
      <c r="B54" s="5" t="s">
        <v>51</v>
      </c>
      <c r="C54" s="5"/>
      <c r="D54" s="5">
        <v>1000</v>
      </c>
    </row>
    <row r="55" spans="1:4" ht="18" thickBot="1">
      <c r="A55" s="7"/>
      <c r="B55" s="5" t="s">
        <v>52</v>
      </c>
      <c r="C55" s="5"/>
      <c r="D55" s="5">
        <v>0</v>
      </c>
    </row>
    <row r="56" spans="1:4" ht="18" thickBot="1">
      <c r="A56" s="7"/>
      <c r="B56" s="5" t="s">
        <v>53</v>
      </c>
      <c r="C56" s="5"/>
      <c r="D56" s="5">
        <v>0</v>
      </c>
    </row>
    <row r="57" spans="1:4" ht="18" thickBot="1">
      <c r="A57" s="7"/>
      <c r="B57" s="5" t="s">
        <v>54</v>
      </c>
      <c r="C57" s="5"/>
      <c r="D57" s="5">
        <v>1000</v>
      </c>
    </row>
    <row r="58" spans="1:4" ht="18" thickBot="1">
      <c r="A58" s="7"/>
      <c r="B58" s="8" t="s">
        <v>34</v>
      </c>
      <c r="C58" s="8"/>
      <c r="D58" s="9">
        <f>SUM(D50:D57)</f>
        <v>4600</v>
      </c>
    </row>
    <row r="59" spans="1:4" ht="18" thickBot="1">
      <c r="A59" s="7" t="s">
        <v>5</v>
      </c>
      <c r="B59" s="8" t="s">
        <v>12</v>
      </c>
      <c r="C59" s="8"/>
      <c r="D59" s="10">
        <f>D58/D$76</f>
        <v>7.2661469581381477E-2</v>
      </c>
    </row>
    <row r="60" spans="1:4" ht="17.100000000000001" thickBot="1">
      <c r="A60" s="15" t="s">
        <v>55</v>
      </c>
      <c r="B60" s="16"/>
      <c r="C60" s="16"/>
      <c r="D60" s="17"/>
    </row>
    <row r="61" spans="1:4" ht="18" thickBot="1">
      <c r="A61" s="4" t="s">
        <v>56</v>
      </c>
      <c r="B61" s="5" t="s">
        <v>57</v>
      </c>
      <c r="C61" s="5"/>
      <c r="D61" s="6">
        <v>0</v>
      </c>
    </row>
    <row r="62" spans="1:4" ht="18" thickBot="1">
      <c r="A62" s="7" t="s">
        <v>5</v>
      </c>
      <c r="B62" s="5" t="s">
        <v>58</v>
      </c>
      <c r="C62" s="5"/>
      <c r="D62" s="6">
        <v>2400</v>
      </c>
    </row>
    <row r="63" spans="1:4" ht="18" thickBot="1">
      <c r="A63" s="7" t="s">
        <v>5</v>
      </c>
      <c r="B63" s="5" t="s">
        <v>59</v>
      </c>
      <c r="C63" s="5"/>
      <c r="D63" s="5">
        <v>0</v>
      </c>
    </row>
    <row r="64" spans="1:4" ht="35.1" thickBot="1">
      <c r="A64" s="7" t="s">
        <v>5</v>
      </c>
      <c r="B64" s="5" t="s">
        <v>60</v>
      </c>
      <c r="C64" s="5"/>
      <c r="D64" s="5">
        <v>500</v>
      </c>
    </row>
    <row r="65" spans="1:4" ht="18" thickBot="1">
      <c r="A65" s="4" t="s">
        <v>61</v>
      </c>
      <c r="B65" s="5"/>
      <c r="C65" s="5"/>
      <c r="D65" s="5"/>
    </row>
    <row r="66" spans="1:4" ht="18" thickBot="1">
      <c r="A66" s="4" t="s">
        <v>62</v>
      </c>
      <c r="B66" s="5" t="s">
        <v>63</v>
      </c>
      <c r="C66" s="5"/>
      <c r="D66" s="6">
        <v>3000</v>
      </c>
    </row>
    <row r="67" spans="1:4" ht="35.1" thickBot="1">
      <c r="A67" s="4"/>
      <c r="B67" s="5" t="s">
        <v>64</v>
      </c>
      <c r="C67" s="5"/>
      <c r="D67" s="6">
        <v>1200</v>
      </c>
    </row>
    <row r="68" spans="1:4" ht="35.1" thickBot="1">
      <c r="A68" s="4" t="s">
        <v>5</v>
      </c>
      <c r="B68" s="5" t="s">
        <v>65</v>
      </c>
      <c r="C68" s="5"/>
      <c r="D68" s="6">
        <v>1200</v>
      </c>
    </row>
    <row r="69" spans="1:4" ht="18" thickBot="1">
      <c r="A69" s="7" t="s">
        <v>5</v>
      </c>
      <c r="B69" s="5" t="s">
        <v>66</v>
      </c>
      <c r="C69" s="5"/>
      <c r="D69" s="6">
        <v>3000</v>
      </c>
    </row>
    <row r="70" spans="1:4" ht="18" thickBot="1">
      <c r="A70" s="7" t="s">
        <v>5</v>
      </c>
      <c r="B70" s="5" t="s">
        <v>67</v>
      </c>
      <c r="C70" s="5"/>
      <c r="D70" s="6">
        <v>3000</v>
      </c>
    </row>
    <row r="71" spans="1:4" ht="35.1" thickBot="1">
      <c r="A71" s="7" t="s">
        <v>5</v>
      </c>
      <c r="B71" s="5" t="s">
        <v>68</v>
      </c>
      <c r="C71" s="5"/>
      <c r="D71" s="6">
        <v>3600</v>
      </c>
    </row>
    <row r="72" spans="1:4" ht="35.1" thickBot="1">
      <c r="A72" s="7" t="s">
        <v>5</v>
      </c>
      <c r="B72" s="5" t="s">
        <v>69</v>
      </c>
      <c r="C72" s="5"/>
      <c r="D72" s="6">
        <v>1200</v>
      </c>
    </row>
    <row r="73" spans="1:4" ht="18" thickBot="1">
      <c r="A73" s="7"/>
      <c r="B73" s="8" t="s">
        <v>34</v>
      </c>
      <c r="C73" s="8"/>
      <c r="D73" s="9">
        <f>SUM(D61:D72)</f>
        <v>19100</v>
      </c>
    </row>
    <row r="74" spans="1:4" ht="18" thickBot="1">
      <c r="A74" s="7" t="s">
        <v>5</v>
      </c>
      <c r="B74" s="8" t="s">
        <v>12</v>
      </c>
      <c r="C74" s="8"/>
      <c r="D74" s="10">
        <f>D73/D$76</f>
        <v>0.30170305847921441</v>
      </c>
    </row>
    <row r="75" spans="1:4" ht="17.100000000000001" thickBot="1">
      <c r="A75" s="4"/>
      <c r="B75" s="11"/>
      <c r="C75" s="11"/>
      <c r="D75" s="5"/>
    </row>
    <row r="76" spans="1:4" ht="18" thickBot="1">
      <c r="A76" s="4" t="s">
        <v>70</v>
      </c>
      <c r="B76" s="11" t="s">
        <v>5</v>
      </c>
      <c r="C76" s="11"/>
      <c r="D76" s="6">
        <f>D73+D58+D46+D38+D30+D9</f>
        <v>63307.28</v>
      </c>
    </row>
  </sheetData>
  <mergeCells count="6">
    <mergeCell ref="A49:D49"/>
    <mergeCell ref="A60:D60"/>
    <mergeCell ref="A3:D3"/>
    <mergeCell ref="A12:D12"/>
    <mergeCell ref="A32:D32"/>
    <mergeCell ref="A41:D4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7" fitToHeight="2" orientation="portrait" horizontalDpi="4294967292" verticalDpi="4294967292" r:id="rId1"/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D4F22D58E684EB30C302CBB101DCE" ma:contentTypeVersion="11" ma:contentTypeDescription="Create a new document." ma:contentTypeScope="" ma:versionID="5bc04b63027b16b7cbc139b07ad04906">
  <xsd:schema xmlns:xsd="http://www.w3.org/2001/XMLSchema" xmlns:xs="http://www.w3.org/2001/XMLSchema" xmlns:p="http://schemas.microsoft.com/office/2006/metadata/properties" xmlns:ns1="http://schemas.microsoft.com/sharepoint/v3" xmlns:ns2="a7c14687-e75f-4a04-a2f3-d65a5f4fdfe4" xmlns:ns3="2bf87508-8742-4789-a9b0-73719afd9172" xmlns:ns4="ece613fc-f8ba-4c8c-8ca4-c776bf202c06" targetNamespace="http://schemas.microsoft.com/office/2006/metadata/properties" ma:root="true" ma:fieldsID="6f2424e1adba578285f3e30c380c5512" ns1:_="" ns2:_="" ns3:_="" ns4:_="">
    <xsd:import namespace="http://schemas.microsoft.com/sharepoint/v3"/>
    <xsd:import namespace="a7c14687-e75f-4a04-a2f3-d65a5f4fdfe4"/>
    <xsd:import namespace="2bf87508-8742-4789-a9b0-73719afd9172"/>
    <xsd:import namespace="ece613fc-f8ba-4c8c-8ca4-c776bf202c0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14687-e75f-4a04-a2f3-d65a5f4fdf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87508-8742-4789-a9b0-73719afd9172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613fc-f8ba-4c8c-8ca4-c776bf202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1770E-8F6D-4855-871B-C6C83E8A2B78}"/>
</file>

<file path=customXml/itemProps2.xml><?xml version="1.0" encoding="utf-8"?>
<ds:datastoreItem xmlns:ds="http://schemas.openxmlformats.org/officeDocument/2006/customXml" ds:itemID="{561CC2CB-6776-4004-8F45-848EB9BEC89E}"/>
</file>

<file path=customXml/itemProps3.xml><?xml version="1.0" encoding="utf-8"?>
<ds:datastoreItem xmlns:ds="http://schemas.openxmlformats.org/officeDocument/2006/customXml" ds:itemID="{6707BD77-5CA8-4FF8-AB0C-077C2A718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insitec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Branch</dc:creator>
  <cp:keywords/>
  <dc:description/>
  <cp:lastModifiedBy>Peter Taylor</cp:lastModifiedBy>
  <cp:revision/>
  <dcterms:created xsi:type="dcterms:W3CDTF">2017-04-09T10:18:57Z</dcterms:created>
  <dcterms:modified xsi:type="dcterms:W3CDTF">2022-06-02T11:14:25Z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0x010100F5CD4F22D58E684EB30C302CBB101DCE</vt:lpwstr>
  </property>
</Properties>
</file>